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rrick\Apllied stat\"/>
    </mc:Choice>
  </mc:AlternateContent>
  <bookViews>
    <workbookView xWindow="480" yWindow="105" windowWidth="14355" windowHeight="7200"/>
  </bookViews>
  <sheets>
    <sheet name="x bar chart" sheetId="1" r:id="rId1"/>
    <sheet name="compliance" sheetId="2" r:id="rId2"/>
    <sheet name="p chart" sheetId="3" r:id="rId3"/>
    <sheet name="OC curve" sheetId="4" r:id="rId4"/>
    <sheet name="R-chart" sheetId="5" r:id="rId5"/>
  </sheets>
  <definedNames>
    <definedName name="MAW">compliance!$B$5</definedName>
    <definedName name="NOM">compliance!$B$1</definedName>
    <definedName name="sxb">compliance!$B$2</definedName>
  </definedNames>
  <calcPr calcId="162913"/>
</workbook>
</file>

<file path=xl/calcChain.xml><?xml version="1.0" encoding="utf-8"?>
<calcChain xmlns="http://schemas.openxmlformats.org/spreadsheetml/2006/main">
  <c r="B24" i="2" l="1"/>
  <c r="B23" i="2"/>
  <c r="B9" i="2"/>
  <c r="B17" i="2"/>
  <c r="B16" i="2"/>
  <c r="B5" i="2"/>
  <c r="B8" i="2" s="1"/>
  <c r="B10" i="2" l="1"/>
  <c r="B12" i="2" s="1"/>
  <c r="B21" i="2" s="1"/>
</calcChain>
</file>

<file path=xl/sharedStrings.xml><?xml version="1.0" encoding="utf-8"?>
<sst xmlns="http://schemas.openxmlformats.org/spreadsheetml/2006/main" count="71" uniqueCount="60">
  <si>
    <t>Sample</t>
  </si>
  <si>
    <t>sd</t>
  </si>
  <si>
    <t>LCL</t>
  </si>
  <si>
    <t>UCL</t>
  </si>
  <si>
    <t>Table 11.2 data</t>
  </si>
  <si>
    <t>Unit 1</t>
  </si>
  <si>
    <t>Unit 2</t>
  </si>
  <si>
    <t>Unit 3</t>
  </si>
  <si>
    <t>Unit 4</t>
  </si>
  <si>
    <t>Unit 5</t>
  </si>
  <si>
    <t>Mean</t>
  </si>
  <si>
    <t>Nominal</t>
  </si>
  <si>
    <t>Overall sd</t>
  </si>
  <si>
    <r>
      <t>x</t>
    </r>
    <r>
      <rPr>
        <sz val="11"/>
        <color theme="1"/>
        <rFont val="Calibri"/>
        <family val="2"/>
        <scheme val="minor"/>
      </rPr>
      <t>Bar sd</t>
    </r>
  </si>
  <si>
    <t>Decalred wt (NOM)</t>
  </si>
  <si>
    <r>
      <t xml:space="preserve">Sigma </t>
    </r>
    <r>
      <rPr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>-bar (sxb)</t>
    </r>
  </si>
  <si>
    <t>TNE (%)</t>
  </si>
  <si>
    <t>Minimum allow wt. (MAW)</t>
  </si>
  <si>
    <t>= NOM -0.03 * NOM</t>
  </si>
  <si>
    <t xml:space="preserve"> </t>
  </si>
  <si>
    <t>Sigmas NOM to MAW</t>
  </si>
  <si>
    <t>= (NOM - MAW)/sxb</t>
  </si>
  <si>
    <t xml:space="preserve">Area above MAW </t>
  </si>
  <si>
    <t>=NORM.S.DIST(B8,1)</t>
  </si>
  <si>
    <t>Area below MAW</t>
  </si>
  <si>
    <t>= 1 -B9</t>
  </si>
  <si>
    <t xml:space="preserve">Total area overfill </t>
  </si>
  <si>
    <t>= half total area</t>
  </si>
  <si>
    <t>Total area underfill</t>
  </si>
  <si>
    <t xml:space="preserve"> = area below MAW</t>
  </si>
  <si>
    <t>Total units</t>
  </si>
  <si>
    <t>per day or other</t>
  </si>
  <si>
    <t>Units above nom</t>
  </si>
  <si>
    <t>=B14*0.5</t>
  </si>
  <si>
    <t>Giveaway</t>
  </si>
  <si>
    <t>=(0.68*B16*0.5*sxb) +(0.28 *B16*1.5*sxb) + (0.04* B16 * 2.5*sxb)</t>
  </si>
  <si>
    <t>Cost per kilogram</t>
  </si>
  <si>
    <t xml:space="preserve"> any monetary unit per kg</t>
  </si>
  <si>
    <t>Cost of 'give-away'</t>
  </si>
  <si>
    <t xml:space="preserve"> = giveaway(kg) * unit cost</t>
  </si>
  <si>
    <t>Units below maw</t>
  </si>
  <si>
    <t>=B14*B12</t>
  </si>
  <si>
    <t>Risk of detection</t>
  </si>
  <si>
    <t xml:space="preserve"> Random single pack</t>
  </si>
  <si>
    <t>=1-BINOM.DIST(0,1,B12,TRUE)</t>
  </si>
  <si>
    <t xml:space="preserve"> Random 10 packs</t>
  </si>
  <si>
    <t>=1-BINOM.DIST(0,10,B12,TRUE)</t>
  </si>
  <si>
    <t>Day</t>
  </si>
  <si>
    <t># of defective</t>
  </si>
  <si>
    <t xml:space="preserve"># Sampled </t>
  </si>
  <si>
    <t>P</t>
  </si>
  <si>
    <t>P bar</t>
  </si>
  <si>
    <t xml:space="preserve">q </t>
  </si>
  <si>
    <t>n</t>
  </si>
  <si>
    <t>Probability of defects</t>
  </si>
  <si>
    <t>C</t>
  </si>
  <si>
    <t>P acceptance</t>
  </si>
  <si>
    <t>Range</t>
  </si>
  <si>
    <t>R bar</t>
  </si>
  <si>
    <t>Probability in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</si>
</sst>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0" fillId="0" borderId="0" xfId="0" quotePrefix="1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166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 wrapText="1"/>
    </xf>
    <xf numFmtId="1" fontId="0" fillId="0" borderId="0" xfId="0" quotePrefix="1" applyNumberFormat="1" applyAlignment="1">
      <alignment horizontal="left" wrapText="1"/>
    </xf>
    <xf numFmtId="2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tabSelected="1" workbookViewId="0">
      <selection activeCell="E18" sqref="E18"/>
    </sheetView>
  </sheetViews>
  <sheetFormatPr defaultRowHeight="15" x14ac:dyDescent="0.25"/>
  <sheetData>
    <row r="2" spans="2:12" x14ac:dyDescent="0.25">
      <c r="C2" t="s">
        <v>4</v>
      </c>
    </row>
    <row r="3" spans="2:12" x14ac:dyDescent="0.25">
      <c r="B3" s="9" t="s">
        <v>0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2</v>
      </c>
      <c r="K3" s="9" t="s">
        <v>3</v>
      </c>
      <c r="L3" s="9" t="s">
        <v>1</v>
      </c>
    </row>
    <row r="4" spans="2:12" x14ac:dyDescent="0.25">
      <c r="B4">
        <v>1</v>
      </c>
      <c r="C4" s="5">
        <v>2</v>
      </c>
      <c r="D4" s="5">
        <v>6</v>
      </c>
      <c r="E4" s="5">
        <v>4</v>
      </c>
      <c r="F4" s="5">
        <v>1</v>
      </c>
      <c r="G4" s="5">
        <v>5</v>
      </c>
      <c r="H4" s="1"/>
      <c r="J4" s="2"/>
      <c r="K4" s="2"/>
      <c r="L4" s="2"/>
    </row>
    <row r="5" spans="2:12" x14ac:dyDescent="0.25">
      <c r="B5">
        <v>2</v>
      </c>
      <c r="C5" s="5">
        <v>1</v>
      </c>
      <c r="D5" s="5">
        <v>7</v>
      </c>
      <c r="E5" s="5">
        <v>2</v>
      </c>
      <c r="F5" s="5">
        <v>4</v>
      </c>
      <c r="G5" s="5">
        <v>1</v>
      </c>
      <c r="H5" s="1"/>
      <c r="J5" s="2"/>
      <c r="K5" s="2"/>
      <c r="L5" s="2"/>
    </row>
    <row r="6" spans="2:12" x14ac:dyDescent="0.25">
      <c r="B6">
        <v>3</v>
      </c>
      <c r="C6" s="5">
        <v>2</v>
      </c>
      <c r="D6" s="5">
        <v>4</v>
      </c>
      <c r="E6" s="5">
        <v>1</v>
      </c>
      <c r="F6" s="5">
        <v>5</v>
      </c>
      <c r="G6" s="5">
        <v>2</v>
      </c>
      <c r="H6" s="1"/>
      <c r="J6" s="2"/>
      <c r="K6" s="2"/>
      <c r="L6" s="2"/>
    </row>
    <row r="7" spans="2:12" x14ac:dyDescent="0.25">
      <c r="B7">
        <v>4</v>
      </c>
      <c r="C7" s="5">
        <v>5</v>
      </c>
      <c r="D7" s="5">
        <v>6</v>
      </c>
      <c r="E7" s="5">
        <v>4</v>
      </c>
      <c r="F7" s="5">
        <v>2</v>
      </c>
      <c r="G7" s="5">
        <v>3</v>
      </c>
      <c r="H7" s="1"/>
      <c r="J7" s="2"/>
      <c r="K7" s="2"/>
      <c r="L7" s="2"/>
    </row>
    <row r="8" spans="2:12" x14ac:dyDescent="0.25">
      <c r="B8">
        <v>5</v>
      </c>
      <c r="C8" s="5">
        <v>1</v>
      </c>
      <c r="D8" s="5">
        <v>2</v>
      </c>
      <c r="E8" s="5">
        <v>2</v>
      </c>
      <c r="F8" s="5">
        <v>7</v>
      </c>
      <c r="G8" s="5">
        <v>5</v>
      </c>
      <c r="H8" s="1"/>
      <c r="J8" s="2"/>
      <c r="K8" s="2"/>
      <c r="L8" s="2"/>
    </row>
    <row r="9" spans="2:12" x14ac:dyDescent="0.25">
      <c r="B9">
        <v>6</v>
      </c>
      <c r="C9" s="5">
        <v>4</v>
      </c>
      <c r="D9" s="5">
        <v>1</v>
      </c>
      <c r="E9" s="5">
        <v>7</v>
      </c>
      <c r="F9" s="5">
        <v>4</v>
      </c>
      <c r="G9" s="5">
        <v>7</v>
      </c>
      <c r="H9" s="1"/>
      <c r="J9" s="2"/>
      <c r="K9" s="2"/>
      <c r="L9" s="2"/>
    </row>
    <row r="10" spans="2:12" x14ac:dyDescent="0.25">
      <c r="B10">
        <v>7</v>
      </c>
      <c r="C10" s="5">
        <v>2</v>
      </c>
      <c r="D10" s="5">
        <v>5</v>
      </c>
      <c r="E10" s="5">
        <v>5</v>
      </c>
      <c r="F10" s="5">
        <v>6</v>
      </c>
      <c r="G10" s="5">
        <v>1</v>
      </c>
      <c r="H10" s="1"/>
      <c r="J10" s="2"/>
      <c r="K10" s="2"/>
      <c r="L10" s="2"/>
    </row>
    <row r="11" spans="2:12" x14ac:dyDescent="0.25">
      <c r="B11">
        <v>8</v>
      </c>
      <c r="C11" s="5">
        <v>3</v>
      </c>
      <c r="D11" s="5">
        <v>6</v>
      </c>
      <c r="E11" s="5">
        <v>6</v>
      </c>
      <c r="F11" s="5">
        <v>5</v>
      </c>
      <c r="G11" s="5">
        <v>5</v>
      </c>
      <c r="H11" s="1"/>
      <c r="J11" s="2"/>
      <c r="K11" s="2"/>
      <c r="L11" s="2"/>
    </row>
    <row r="12" spans="2:12" x14ac:dyDescent="0.25">
      <c r="B12">
        <v>9</v>
      </c>
      <c r="C12" s="5">
        <v>5</v>
      </c>
      <c r="D12" s="5">
        <v>7</v>
      </c>
      <c r="E12" s="5">
        <v>8</v>
      </c>
      <c r="F12" s="5">
        <v>3</v>
      </c>
      <c r="G12" s="5">
        <v>3</v>
      </c>
      <c r="H12" s="1"/>
      <c r="J12" s="2"/>
      <c r="K12" s="2"/>
      <c r="L12" s="2"/>
    </row>
    <row r="13" spans="2:12" x14ac:dyDescent="0.25">
      <c r="B13">
        <v>10</v>
      </c>
      <c r="C13" s="5">
        <v>6</v>
      </c>
      <c r="D13" s="5">
        <v>4</v>
      </c>
      <c r="E13" s="5">
        <v>2</v>
      </c>
      <c r="F13" s="5">
        <v>2</v>
      </c>
      <c r="G13" s="5">
        <v>4</v>
      </c>
      <c r="H13" s="1"/>
      <c r="J13" s="2"/>
      <c r="K13" s="2"/>
      <c r="L13" s="2"/>
    </row>
    <row r="14" spans="2:12" x14ac:dyDescent="0.25">
      <c r="E14" s="3"/>
      <c r="F14" t="s">
        <v>12</v>
      </c>
      <c r="G14" s="2"/>
      <c r="H14" s="4"/>
    </row>
    <row r="15" spans="2:12" x14ac:dyDescent="0.25">
      <c r="B15" s="6"/>
      <c r="C15" s="6"/>
      <c r="D15" s="6"/>
      <c r="E15" s="6"/>
      <c r="F15" s="10" t="s">
        <v>13</v>
      </c>
      <c r="G15" s="8"/>
      <c r="H15" s="7"/>
      <c r="I15" s="6"/>
      <c r="J15" s="6"/>
      <c r="K15" s="8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2" workbookViewId="0">
      <selection activeCell="D17" sqref="D17"/>
    </sheetView>
  </sheetViews>
  <sheetFormatPr defaultRowHeight="15" x14ac:dyDescent="0.25"/>
  <cols>
    <col min="1" max="1" width="25.85546875" customWidth="1"/>
    <col min="2" max="2" width="11.5703125" customWidth="1"/>
    <col min="3" max="3" width="29.28515625" customWidth="1"/>
  </cols>
  <sheetData>
    <row r="1" spans="1:3" x14ac:dyDescent="0.25">
      <c r="A1" t="s">
        <v>14</v>
      </c>
      <c r="B1" s="5">
        <v>450</v>
      </c>
      <c r="C1" s="5"/>
    </row>
    <row r="2" spans="1:3" x14ac:dyDescent="0.25">
      <c r="A2" s="11" t="s">
        <v>15</v>
      </c>
      <c r="B2" s="5">
        <v>9</v>
      </c>
      <c r="C2" s="5"/>
    </row>
    <row r="3" spans="1:3" x14ac:dyDescent="0.25">
      <c r="A3" s="11"/>
      <c r="B3" s="5"/>
      <c r="C3" s="5"/>
    </row>
    <row r="4" spans="1:3" x14ac:dyDescent="0.25">
      <c r="A4" s="11" t="s">
        <v>16</v>
      </c>
      <c r="B4" s="5">
        <v>3</v>
      </c>
      <c r="C4" s="5"/>
    </row>
    <row r="5" spans="1:3" x14ac:dyDescent="0.25">
      <c r="A5" s="11" t="s">
        <v>17</v>
      </c>
      <c r="B5" s="12">
        <f xml:space="preserve"> NOM -0.03 * NOM</f>
        <v>436.5</v>
      </c>
      <c r="C5" s="12" t="s">
        <v>18</v>
      </c>
    </row>
    <row r="6" spans="1:3" x14ac:dyDescent="0.25">
      <c r="A6" s="11"/>
      <c r="B6" s="5"/>
      <c r="C6" s="5"/>
    </row>
    <row r="7" spans="1:3" x14ac:dyDescent="0.25">
      <c r="A7" s="11" t="s">
        <v>19</v>
      </c>
      <c r="B7" s="5"/>
      <c r="C7" s="5"/>
    </row>
    <row r="8" spans="1:3" x14ac:dyDescent="0.25">
      <c r="A8" s="11" t="s">
        <v>20</v>
      </c>
      <c r="B8" s="13">
        <f xml:space="preserve"> (NOM - MAW)/sxb</f>
        <v>1.5</v>
      </c>
      <c r="C8" s="13" t="s">
        <v>21</v>
      </c>
    </row>
    <row r="9" spans="1:3" x14ac:dyDescent="0.25">
      <c r="A9" s="11" t="s">
        <v>22</v>
      </c>
      <c r="B9" s="14">
        <f>_xlfn.NORM.S.DIST(B8,1)</f>
        <v>0.93319279873114191</v>
      </c>
      <c r="C9" s="15" t="s">
        <v>23</v>
      </c>
    </row>
    <row r="10" spans="1:3" x14ac:dyDescent="0.25">
      <c r="A10" s="11" t="s">
        <v>24</v>
      </c>
      <c r="B10" s="16">
        <f xml:space="preserve"> 1 -B9</f>
        <v>6.6807201268858085E-2</v>
      </c>
      <c r="C10" s="17" t="s">
        <v>25</v>
      </c>
    </row>
    <row r="11" spans="1:3" x14ac:dyDescent="0.25">
      <c r="A11" s="11" t="s">
        <v>26</v>
      </c>
      <c r="B11" s="16">
        <v>0.5</v>
      </c>
      <c r="C11" s="17" t="s">
        <v>27</v>
      </c>
    </row>
    <row r="12" spans="1:3" x14ac:dyDescent="0.25">
      <c r="A12" s="11" t="s">
        <v>28</v>
      </c>
      <c r="B12" s="16">
        <f>B10</f>
        <v>6.6807201268858085E-2</v>
      </c>
      <c r="C12" s="17" t="s">
        <v>29</v>
      </c>
    </row>
    <row r="13" spans="1:3" x14ac:dyDescent="0.25">
      <c r="B13" s="5"/>
      <c r="C13" s="5"/>
    </row>
    <row r="14" spans="1:3" x14ac:dyDescent="0.25">
      <c r="A14" s="11" t="s">
        <v>30</v>
      </c>
      <c r="B14" s="5">
        <v>1000</v>
      </c>
      <c r="C14" s="5" t="s">
        <v>31</v>
      </c>
    </row>
    <row r="15" spans="1:3" x14ac:dyDescent="0.25">
      <c r="B15" s="5"/>
      <c r="C15" s="5"/>
    </row>
    <row r="16" spans="1:3" x14ac:dyDescent="0.25">
      <c r="A16" t="s">
        <v>32</v>
      </c>
      <c r="B16" s="18">
        <f>B14*0.5</f>
        <v>500</v>
      </c>
      <c r="C16" s="18" t="s">
        <v>33</v>
      </c>
    </row>
    <row r="17" spans="1:3" ht="75" x14ac:dyDescent="0.25">
      <c r="A17" t="s">
        <v>34</v>
      </c>
      <c r="B17" s="19">
        <f>(0.68*B16*0.5*sxb) +(0.28 *B16*1.5*sxb) + (0.04* B16 * 2.5*sxb)</f>
        <v>3870</v>
      </c>
      <c r="C17" s="20" t="s">
        <v>35</v>
      </c>
    </row>
    <row r="18" spans="1:3" x14ac:dyDescent="0.25">
      <c r="A18" t="s">
        <v>36</v>
      </c>
      <c r="B18" s="2">
        <v>1</v>
      </c>
      <c r="C18" s="21" t="s">
        <v>37</v>
      </c>
    </row>
    <row r="19" spans="1:3" x14ac:dyDescent="0.25">
      <c r="A19" t="s">
        <v>38</v>
      </c>
      <c r="B19" s="2">
        <v>3870</v>
      </c>
      <c r="C19" s="21" t="s">
        <v>39</v>
      </c>
    </row>
    <row r="20" spans="1:3" x14ac:dyDescent="0.25">
      <c r="B20" s="5"/>
      <c r="C20" s="5"/>
    </row>
    <row r="21" spans="1:3" x14ac:dyDescent="0.25">
      <c r="A21" t="s">
        <v>40</v>
      </c>
      <c r="B21" s="18">
        <f>B14*B12</f>
        <v>66.80720126885808</v>
      </c>
      <c r="C21" s="18" t="s">
        <v>41</v>
      </c>
    </row>
    <row r="22" spans="1:3" x14ac:dyDescent="0.25">
      <c r="A22" t="s">
        <v>42</v>
      </c>
      <c r="B22" s="5"/>
      <c r="C22" s="5"/>
    </row>
    <row r="23" spans="1:3" x14ac:dyDescent="0.25">
      <c r="A23" t="s">
        <v>43</v>
      </c>
      <c r="B23" s="14">
        <f>1-_xlfn.BINOM.DIST(0,1,B12,TRUE)</f>
        <v>6.6807201268858085E-2</v>
      </c>
      <c r="C23" s="14" t="s">
        <v>44</v>
      </c>
    </row>
    <row r="24" spans="1:3" x14ac:dyDescent="0.25">
      <c r="A24" t="s">
        <v>45</v>
      </c>
      <c r="B24" s="14">
        <f>1-_xlfn.BINOM.DIST(0,10,B12,TRUE)</f>
        <v>0.49914295409179621</v>
      </c>
      <c r="C24" s="14" t="s">
        <v>46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7" sqref="C17"/>
    </sheetView>
  </sheetViews>
  <sheetFormatPr defaultRowHeight="15" x14ac:dyDescent="0.25"/>
  <cols>
    <col min="2" max="2" width="12.85546875" customWidth="1"/>
    <col min="3" max="3" width="10.140625" customWidth="1"/>
  </cols>
  <sheetData>
    <row r="1" spans="1:9" x14ac:dyDescent="0.25">
      <c r="A1" t="s">
        <v>47</v>
      </c>
      <c r="B1" t="s">
        <v>48</v>
      </c>
      <c r="C1" t="s">
        <v>49</v>
      </c>
      <c r="D1" t="s">
        <v>51</v>
      </c>
      <c r="E1" t="s">
        <v>50</v>
      </c>
      <c r="F1" t="s">
        <v>3</v>
      </c>
      <c r="G1" t="s">
        <v>2</v>
      </c>
      <c r="H1" t="s">
        <v>52</v>
      </c>
      <c r="I1" t="s">
        <v>53</v>
      </c>
    </row>
    <row r="2" spans="1:9" x14ac:dyDescent="0.25">
      <c r="A2">
        <v>1</v>
      </c>
      <c r="B2">
        <v>11</v>
      </c>
      <c r="C2">
        <v>200</v>
      </c>
    </row>
    <row r="3" spans="1:9" x14ac:dyDescent="0.25">
      <c r="A3">
        <v>2</v>
      </c>
      <c r="B3">
        <v>9</v>
      </c>
      <c r="C3">
        <v>200</v>
      </c>
    </row>
    <row r="4" spans="1:9" x14ac:dyDescent="0.25">
      <c r="A4">
        <v>3</v>
      </c>
      <c r="B4">
        <v>13</v>
      </c>
      <c r="C4">
        <v>200</v>
      </c>
    </row>
    <row r="5" spans="1:9" x14ac:dyDescent="0.25">
      <c r="A5">
        <v>4</v>
      </c>
      <c r="B5">
        <v>11</v>
      </c>
      <c r="C5">
        <v>200</v>
      </c>
    </row>
    <row r="6" spans="1:9" x14ac:dyDescent="0.25">
      <c r="A6">
        <v>5</v>
      </c>
      <c r="B6">
        <v>9</v>
      </c>
      <c r="C6">
        <v>200</v>
      </c>
    </row>
    <row r="7" spans="1:9" x14ac:dyDescent="0.25">
      <c r="A7">
        <v>6</v>
      </c>
      <c r="B7">
        <v>12</v>
      </c>
      <c r="C7">
        <v>200</v>
      </c>
    </row>
    <row r="8" spans="1:9" x14ac:dyDescent="0.25">
      <c r="A8">
        <v>7</v>
      </c>
      <c r="B8">
        <v>11</v>
      </c>
      <c r="C8">
        <v>200</v>
      </c>
    </row>
    <row r="9" spans="1:9" x14ac:dyDescent="0.25">
      <c r="A9">
        <v>8</v>
      </c>
      <c r="B9">
        <v>7</v>
      </c>
      <c r="C9">
        <v>200</v>
      </c>
    </row>
    <row r="10" spans="1:9" x14ac:dyDescent="0.25">
      <c r="A10">
        <v>9</v>
      </c>
      <c r="B10">
        <v>8</v>
      </c>
      <c r="C10">
        <v>200</v>
      </c>
    </row>
    <row r="11" spans="1:9" x14ac:dyDescent="0.25">
      <c r="A11">
        <v>10</v>
      </c>
      <c r="B11">
        <v>12</v>
      </c>
      <c r="C11">
        <v>200</v>
      </c>
    </row>
    <row r="12" spans="1:9" x14ac:dyDescent="0.25">
      <c r="A12">
        <v>11</v>
      </c>
      <c r="B12">
        <v>13</v>
      </c>
      <c r="C12">
        <v>200</v>
      </c>
    </row>
    <row r="13" spans="1:9" x14ac:dyDescent="0.25">
      <c r="A13">
        <v>12</v>
      </c>
      <c r="B13">
        <v>10</v>
      </c>
      <c r="C13">
        <v>200</v>
      </c>
    </row>
    <row r="14" spans="1:9" x14ac:dyDescent="0.25">
      <c r="A14">
        <v>13</v>
      </c>
      <c r="B14">
        <v>14</v>
      </c>
      <c r="C14">
        <v>200</v>
      </c>
    </row>
    <row r="15" spans="1:9" x14ac:dyDescent="0.25">
      <c r="A15">
        <v>14</v>
      </c>
      <c r="B15">
        <v>7</v>
      </c>
      <c r="C15">
        <v>200</v>
      </c>
    </row>
    <row r="16" spans="1:9" x14ac:dyDescent="0.25">
      <c r="A16">
        <v>15</v>
      </c>
      <c r="B16">
        <v>9</v>
      </c>
      <c r="C16">
        <v>200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1" sqref="B1"/>
    </sheetView>
  </sheetViews>
  <sheetFormatPr defaultRowHeight="15" x14ac:dyDescent="0.25"/>
  <cols>
    <col min="1" max="1" width="19.7109375" customWidth="1"/>
    <col min="2" max="2" width="16.28515625" customWidth="1"/>
    <col min="3" max="3" width="12.42578125" customWidth="1"/>
  </cols>
  <sheetData>
    <row r="1" spans="1:11" x14ac:dyDescent="0.25">
      <c r="A1" t="s">
        <v>54</v>
      </c>
      <c r="B1" t="s">
        <v>59</v>
      </c>
      <c r="C1" t="s">
        <v>56</v>
      </c>
      <c r="K1" t="s">
        <v>55</v>
      </c>
    </row>
    <row r="2" spans="1:11" x14ac:dyDescent="0.25">
      <c r="K2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N12" sqref="N12"/>
    </sheetView>
  </sheetViews>
  <sheetFormatPr defaultRowHeight="15" x14ac:dyDescent="0.25"/>
  <sheetData>
    <row r="1" spans="1:11" x14ac:dyDescent="0.25">
      <c r="A1" s="9" t="s">
        <v>0</v>
      </c>
      <c r="B1" s="9" t="s">
        <v>5</v>
      </c>
      <c r="C1" s="9" t="s">
        <v>6</v>
      </c>
      <c r="D1" s="9" t="s">
        <v>7</v>
      </c>
      <c r="E1" s="9" t="s">
        <v>8</v>
      </c>
      <c r="F1" s="9" t="s">
        <v>9</v>
      </c>
      <c r="G1" s="9" t="s">
        <v>57</v>
      </c>
      <c r="H1" s="9" t="s">
        <v>58</v>
      </c>
      <c r="I1" s="9" t="s">
        <v>2</v>
      </c>
      <c r="J1" s="9" t="s">
        <v>3</v>
      </c>
      <c r="K1" s="9"/>
    </row>
    <row r="2" spans="1:11" x14ac:dyDescent="0.25">
      <c r="A2">
        <v>1</v>
      </c>
      <c r="B2" s="5">
        <v>2</v>
      </c>
      <c r="C2" s="5">
        <v>6</v>
      </c>
      <c r="D2" s="5">
        <v>4</v>
      </c>
      <c r="E2" s="5">
        <v>1</v>
      </c>
      <c r="F2" s="5">
        <v>5</v>
      </c>
      <c r="G2" s="1"/>
      <c r="H2" s="4"/>
      <c r="I2" s="2"/>
      <c r="J2" s="2"/>
      <c r="K2" s="2"/>
    </row>
    <row r="3" spans="1:11" x14ac:dyDescent="0.25">
      <c r="A3">
        <v>2</v>
      </c>
      <c r="B3" s="5">
        <v>1</v>
      </c>
      <c r="C3" s="5">
        <v>7</v>
      </c>
      <c r="D3" s="5">
        <v>2</v>
      </c>
      <c r="E3" s="5">
        <v>4</v>
      </c>
      <c r="F3" s="5">
        <v>1</v>
      </c>
      <c r="G3" s="1"/>
      <c r="H3" s="4"/>
      <c r="I3" s="2"/>
      <c r="J3" s="2"/>
      <c r="K3" s="2"/>
    </row>
    <row r="4" spans="1:11" x14ac:dyDescent="0.25">
      <c r="A4">
        <v>3</v>
      </c>
      <c r="B4" s="5">
        <v>2</v>
      </c>
      <c r="C4" s="5">
        <v>4</v>
      </c>
      <c r="D4" s="5">
        <v>1</v>
      </c>
      <c r="E4" s="5">
        <v>5</v>
      </c>
      <c r="F4" s="5">
        <v>2</v>
      </c>
      <c r="G4" s="1"/>
      <c r="H4" s="4"/>
      <c r="I4" s="2"/>
      <c r="J4" s="2"/>
      <c r="K4" s="2"/>
    </row>
    <row r="5" spans="1:11" x14ac:dyDescent="0.25">
      <c r="A5">
        <v>4</v>
      </c>
      <c r="B5" s="5">
        <v>5</v>
      </c>
      <c r="C5" s="5">
        <v>6</v>
      </c>
      <c r="D5" s="5">
        <v>4</v>
      </c>
      <c r="E5" s="5">
        <v>2</v>
      </c>
      <c r="F5" s="5">
        <v>3</v>
      </c>
      <c r="G5" s="1"/>
      <c r="H5" s="4"/>
      <c r="I5" s="2"/>
      <c r="J5" s="2"/>
      <c r="K5" s="2"/>
    </row>
    <row r="6" spans="1:11" x14ac:dyDescent="0.25">
      <c r="A6">
        <v>5</v>
      </c>
      <c r="B6" s="5">
        <v>1</v>
      </c>
      <c r="C6" s="5">
        <v>2</v>
      </c>
      <c r="D6" s="5">
        <v>2</v>
      </c>
      <c r="E6" s="5">
        <v>7</v>
      </c>
      <c r="F6" s="5">
        <v>5</v>
      </c>
      <c r="G6" s="1"/>
      <c r="H6" s="4"/>
      <c r="I6" s="2"/>
      <c r="J6" s="2"/>
      <c r="K6" s="2"/>
    </row>
    <row r="7" spans="1:11" x14ac:dyDescent="0.25">
      <c r="A7">
        <v>6</v>
      </c>
      <c r="B7" s="5">
        <v>4</v>
      </c>
      <c r="C7" s="5">
        <v>1</v>
      </c>
      <c r="D7" s="5">
        <v>7</v>
      </c>
      <c r="E7" s="5">
        <v>4</v>
      </c>
      <c r="F7" s="5">
        <v>7</v>
      </c>
      <c r="G7" s="1"/>
      <c r="H7" s="4"/>
      <c r="I7" s="2"/>
      <c r="J7" s="2"/>
      <c r="K7" s="2"/>
    </row>
    <row r="8" spans="1:11" x14ac:dyDescent="0.25">
      <c r="A8">
        <v>7</v>
      </c>
      <c r="B8" s="5">
        <v>2</v>
      </c>
      <c r="C8" s="5">
        <v>5</v>
      </c>
      <c r="D8" s="5">
        <v>5</v>
      </c>
      <c r="E8" s="5">
        <v>6</v>
      </c>
      <c r="F8" s="5">
        <v>1</v>
      </c>
      <c r="G8" s="1"/>
      <c r="H8" s="4"/>
      <c r="I8" s="2"/>
      <c r="J8" s="2"/>
      <c r="K8" s="2"/>
    </row>
    <row r="9" spans="1:11" x14ac:dyDescent="0.25">
      <c r="A9">
        <v>8</v>
      </c>
      <c r="B9" s="5">
        <v>3</v>
      </c>
      <c r="C9" s="5">
        <v>6</v>
      </c>
      <c r="D9" s="5">
        <v>6</v>
      </c>
      <c r="E9" s="5">
        <v>5</v>
      </c>
      <c r="F9" s="5">
        <v>5</v>
      </c>
      <c r="G9" s="1"/>
      <c r="H9" s="4"/>
      <c r="I9" s="2"/>
      <c r="J9" s="2"/>
      <c r="K9" s="2"/>
    </row>
    <row r="10" spans="1:11" x14ac:dyDescent="0.25">
      <c r="A10">
        <v>9</v>
      </c>
      <c r="B10" s="5">
        <v>5</v>
      </c>
      <c r="C10" s="5">
        <v>7</v>
      </c>
      <c r="D10" s="5">
        <v>8</v>
      </c>
      <c r="E10" s="5">
        <v>3</v>
      </c>
      <c r="F10" s="5">
        <v>3</v>
      </c>
      <c r="G10" s="1"/>
      <c r="H10" s="4"/>
      <c r="I10" s="2"/>
      <c r="J10" s="2"/>
      <c r="K10" s="2"/>
    </row>
    <row r="11" spans="1:11" x14ac:dyDescent="0.25">
      <c r="A11">
        <v>10</v>
      </c>
      <c r="B11" s="5">
        <v>6</v>
      </c>
      <c r="C11" s="5">
        <v>4</v>
      </c>
      <c r="D11" s="5">
        <v>2</v>
      </c>
      <c r="E11" s="5">
        <v>2</v>
      </c>
      <c r="F11" s="5">
        <v>4</v>
      </c>
      <c r="G11" s="1"/>
      <c r="H11" s="4"/>
      <c r="I11" s="2"/>
      <c r="J11" s="2"/>
      <c r="K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x bar chart</vt:lpstr>
      <vt:lpstr>compliance</vt:lpstr>
      <vt:lpstr>p chart</vt:lpstr>
      <vt:lpstr>OC curve</vt:lpstr>
      <vt:lpstr>R-chart</vt:lpstr>
      <vt:lpstr>MAW</vt:lpstr>
      <vt:lpstr>NOM</vt:lpstr>
      <vt:lpstr>sxb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jono</dc:creator>
  <cp:lastModifiedBy>Windows User</cp:lastModifiedBy>
  <dcterms:created xsi:type="dcterms:W3CDTF">2012-09-29T10:32:15Z</dcterms:created>
  <dcterms:modified xsi:type="dcterms:W3CDTF">2020-01-09T11:07:37Z</dcterms:modified>
</cp:coreProperties>
</file>